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lgebrapou-my.sharepoint.com/personal/toni_milun_algebra_hr/Documents/Documents/novi stik/S Milunom do milijuna/FINAX/"/>
    </mc:Choice>
  </mc:AlternateContent>
  <xr:revisionPtr revIDLastSave="15" documentId="11_F25DC773A252ABDACC1048FBE19D45AE5BDE58E9" xr6:coauthVersionLast="47" xr6:coauthVersionMax="47" xr10:uidLastSave="{40A710E3-ADB6-41D2-A805-F6694CF79E14}"/>
  <bookViews>
    <workbookView xWindow="-28920" yWindow="-120" windowWidth="29040" windowHeight="15840" xr2:uid="{00000000-000D-0000-FFFF-FFFF00000000}"/>
  </bookViews>
  <sheets>
    <sheet name="raniji početa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G35" i="2"/>
  <c r="F35" i="2"/>
  <c r="E35" i="2"/>
  <c r="D35" i="2"/>
  <c r="C35" i="2"/>
  <c r="G14" i="2"/>
  <c r="F14" i="2"/>
  <c r="E14" i="2"/>
  <c r="D14" i="2"/>
  <c r="C14" i="2"/>
  <c r="G11" i="2"/>
  <c r="F11" i="2"/>
  <c r="E11" i="2"/>
  <c r="D11" i="2"/>
  <c r="C11" i="2"/>
  <c r="C10" i="2"/>
  <c r="C13" i="2" s="1"/>
  <c r="C15" i="2" s="1"/>
  <c r="C36" i="2" s="1"/>
  <c r="D9" i="2"/>
  <c r="E9" i="2" s="1"/>
  <c r="D8" i="2"/>
  <c r="E8" i="2" s="1"/>
  <c r="F8" i="2" s="1"/>
  <c r="G8" i="2" s="1"/>
  <c r="G12" i="2" s="1"/>
  <c r="D12" i="2" l="1"/>
  <c r="E12" i="2"/>
  <c r="F12" i="2"/>
  <c r="D10" i="2"/>
  <c r="D13" i="2" s="1"/>
  <c r="D15" i="2" s="1"/>
  <c r="D36" i="2" s="1"/>
  <c r="E10" i="2"/>
  <c r="E13" i="2" s="1"/>
  <c r="E15" i="2" s="1"/>
  <c r="E36" i="2" s="1"/>
  <c r="F9" i="2"/>
  <c r="F10" i="2" l="1"/>
  <c r="F13" i="2" s="1"/>
  <c r="F15" i="2" s="1"/>
  <c r="F36" i="2" s="1"/>
  <c r="G9" i="2"/>
  <c r="G10" i="2" s="1"/>
  <c r="G13" i="2" s="1"/>
  <c r="G15" i="2" s="1"/>
  <c r="G36" i="2" s="1"/>
</calcChain>
</file>

<file path=xl/sharedStrings.xml><?xml version="1.0" encoding="utf-8"?>
<sst xmlns="http://schemas.openxmlformats.org/spreadsheetml/2006/main" count="19" uniqueCount="19">
  <si>
    <t>uplate po x eura mjesečno</t>
  </si>
  <si>
    <t>ulaganje 10 godina</t>
  </si>
  <si>
    <t>ulaganje 40 godina</t>
  </si>
  <si>
    <t>1. verzija</t>
  </si>
  <si>
    <t>2. verzija</t>
  </si>
  <si>
    <t>3. verzija</t>
  </si>
  <si>
    <t>4. verzija</t>
  </si>
  <si>
    <t>5. verzija</t>
  </si>
  <si>
    <t>dob uplate od</t>
  </si>
  <si>
    <t>dob uplate do</t>
  </si>
  <si>
    <t>konačna dob</t>
  </si>
  <si>
    <t>mjesečni ulog</t>
  </si>
  <si>
    <t>godišnji prinos</t>
  </si>
  <si>
    <t>mjeseči prinos</t>
  </si>
  <si>
    <t>broj uplata</t>
  </si>
  <si>
    <t>iznos uplata</t>
  </si>
  <si>
    <t>stanje nakon uplata</t>
  </si>
  <si>
    <t>broj godina držanja novca na računu</t>
  </si>
  <si>
    <t>konačno stanje u 65.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</si>
</sst>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2" borderId="5" xfId="0" applyNumberFormat="1" applyFill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2">
    <cellStyle name="Normal" xfId="0" builtinId="0"/>
    <cellStyle name="Percent 2" xfId="1" xr:uid="{2905CB4C-9BBE-4914-968A-7F64718D5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'raniji početak'!$C$35:$G$35</c:f>
              <c:strCache>
                <c:ptCount val="5"/>
                <c:pt idx="0">
                  <c:v>55-65</c:v>
                </c:pt>
                <c:pt idx="1">
                  <c:v>45-55</c:v>
                </c:pt>
                <c:pt idx="2">
                  <c:v>35-45</c:v>
                </c:pt>
                <c:pt idx="3">
                  <c:v>25-35</c:v>
                </c:pt>
                <c:pt idx="4">
                  <c:v>25-65</c:v>
                </c:pt>
              </c:strCache>
            </c:strRef>
          </c:cat>
          <c:val>
            <c:numRef>
              <c:f>'raniji početak'!$C$36:$G$36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6-4A78-BF5C-F09FF5DE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796448"/>
        <c:axId val="748797760"/>
      </c:barChart>
      <c:catAx>
        <c:axId val="74879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Razdoblje ulaganja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797760"/>
        <c:crosses val="autoZero"/>
        <c:auto val="1"/>
        <c:lblAlgn val="ctr"/>
        <c:lblOffset val="100"/>
        <c:noMultiLvlLbl val="0"/>
      </c:catAx>
      <c:valAx>
        <c:axId val="7487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Konačno stanje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79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707867</xdr:colOff>
      <xdr:row>15</xdr:row>
      <xdr:rowOff>142090</xdr:rowOff>
    </xdr:from>
    <xdr:to>
      <xdr:col>6</xdr:col>
      <xdr:colOff>401742</xdr:colOff>
      <xdr:row>28</xdr:row>
      <xdr:rowOff>39221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5FA46169-354C-4032-ACDA-254145C72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122517</xdr:colOff>
      <xdr:row>0</xdr:row>
      <xdr:rowOff>0</xdr:rowOff>
    </xdr:from>
    <xdr:to>
      <xdr:col>1</xdr:col>
      <xdr:colOff>656291</xdr:colOff>
      <xdr:row>2</xdr:row>
      <xdr:rowOff>2086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4897275-3E05-4B51-BB18-20A64A975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292" y="0"/>
          <a:ext cx="533774" cy="5069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143847</xdr:colOff>
      <xdr:row>1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A512E6-4F3B-49F0-8C9C-6D1DDFFB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272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453A-2AD7-4589-B6D2-777D76E47758}">
  <dimension ref="B2:G36"/>
  <sheetViews>
    <sheetView tabSelected="1" zoomScale="150" zoomScaleNormal="150" workbookViewId="0">
      <selection activeCell="B1" sqref="B1"/>
    </sheetView>
  </sheetViews>
  <sheetFormatPr defaultRowHeight="14.5" x14ac:dyDescent="0.35"/>
  <cols>
    <col min="2" max="2" width="18.08984375" style="1" customWidth="1"/>
    <col min="3" max="6" width="17.90625" customWidth="1"/>
    <col min="7" max="7" width="17.1796875" customWidth="1"/>
  </cols>
  <sheetData>
    <row r="2" spans="2:7" ht="25.5" customHeight="1" thickBot="1" x14ac:dyDescent="0.4"/>
    <row r="3" spans="2:7" ht="29" x14ac:dyDescent="0.35">
      <c r="B3" s="2" t="s">
        <v>0</v>
      </c>
      <c r="C3" s="28" t="s">
        <v>1</v>
      </c>
      <c r="D3" s="29"/>
      <c r="E3" s="29"/>
      <c r="F3" s="30"/>
      <c r="G3" s="3" t="s">
        <v>2</v>
      </c>
    </row>
    <row r="4" spans="2:7" x14ac:dyDescent="0.35">
      <c r="C4" s="4" t="s">
        <v>3</v>
      </c>
      <c r="D4" s="5" t="s">
        <v>4</v>
      </c>
      <c r="E4" s="5" t="s">
        <v>5</v>
      </c>
      <c r="F4" s="6" t="s">
        <v>6</v>
      </c>
      <c r="G4" s="7" t="s">
        <v>7</v>
      </c>
    </row>
    <row r="5" spans="2:7" x14ac:dyDescent="0.35">
      <c r="B5" s="8" t="s">
        <v>8</v>
      </c>
      <c r="C5" s="9">
        <v>55</v>
      </c>
      <c r="D5" s="10">
        <v>45</v>
      </c>
      <c r="E5" s="10">
        <v>35</v>
      </c>
      <c r="F5" s="11">
        <v>25</v>
      </c>
      <c r="G5" s="12">
        <v>25</v>
      </c>
    </row>
    <row r="6" spans="2:7" x14ac:dyDescent="0.35">
      <c r="B6" s="8" t="s">
        <v>9</v>
      </c>
      <c r="C6" s="9">
        <v>65</v>
      </c>
      <c r="D6" s="10">
        <v>55</v>
      </c>
      <c r="E6" s="10">
        <v>45</v>
      </c>
      <c r="F6" s="11">
        <v>35</v>
      </c>
      <c r="G6" s="12">
        <v>65</v>
      </c>
    </row>
    <row r="7" spans="2:7" hidden="1" x14ac:dyDescent="0.35">
      <c r="B7" s="8" t="s">
        <v>10</v>
      </c>
      <c r="C7" s="9">
        <v>65</v>
      </c>
      <c r="D7" s="10">
        <v>65</v>
      </c>
      <c r="E7" s="10">
        <v>65</v>
      </c>
      <c r="F7" s="11">
        <v>65</v>
      </c>
      <c r="G7" s="12">
        <v>65</v>
      </c>
    </row>
    <row r="8" spans="2:7" x14ac:dyDescent="0.35">
      <c r="B8" s="8" t="s">
        <v>11</v>
      </c>
      <c r="C8" s="13"/>
      <c r="D8" s="14">
        <f>C8</f>
        <v>0</v>
      </c>
      <c r="E8" s="14">
        <f t="shared" ref="E8:G9" si="0">D8</f>
        <v>0</v>
      </c>
      <c r="F8" s="15">
        <f t="shared" si="0"/>
        <v>0</v>
      </c>
      <c r="G8" s="16">
        <f t="shared" si="0"/>
        <v>0</v>
      </c>
    </row>
    <row r="9" spans="2:7" x14ac:dyDescent="0.35">
      <c r="B9" s="8" t="s">
        <v>12</v>
      </c>
      <c r="C9" s="31"/>
      <c r="D9" s="32">
        <f>C9</f>
        <v>0</v>
      </c>
      <c r="E9" s="32">
        <f t="shared" si="0"/>
        <v>0</v>
      </c>
      <c r="F9" s="33">
        <f t="shared" si="0"/>
        <v>0</v>
      </c>
      <c r="G9" s="34">
        <f t="shared" si="0"/>
        <v>0</v>
      </c>
    </row>
    <row r="10" spans="2:7" hidden="1" x14ac:dyDescent="0.35">
      <c r="B10" s="8" t="s">
        <v>13</v>
      </c>
      <c r="C10" s="17">
        <f>(1+C9)^(1/12)-1</f>
        <v>0</v>
      </c>
      <c r="D10" s="18">
        <f>(1+D9)^(1/12)-1</f>
        <v>0</v>
      </c>
      <c r="E10" s="18">
        <f t="shared" ref="E10:G10" si="1">(1+E9)^(1/12)-1</f>
        <v>0</v>
      </c>
      <c r="F10" s="19">
        <f t="shared" si="1"/>
        <v>0</v>
      </c>
      <c r="G10" s="20">
        <f t="shared" si="1"/>
        <v>0</v>
      </c>
    </row>
    <row r="11" spans="2:7" hidden="1" x14ac:dyDescent="0.35">
      <c r="B11" s="8" t="s">
        <v>14</v>
      </c>
      <c r="C11" s="9">
        <f>(C6-C5)*12</f>
        <v>120</v>
      </c>
      <c r="D11" s="10">
        <f>(D6-D5)*12</f>
        <v>120</v>
      </c>
      <c r="E11" s="10">
        <f t="shared" ref="E11:G11" si="2">(E6-E5)*12</f>
        <v>120</v>
      </c>
      <c r="F11" s="11">
        <f t="shared" si="2"/>
        <v>120</v>
      </c>
      <c r="G11" s="12">
        <f t="shared" si="2"/>
        <v>480</v>
      </c>
    </row>
    <row r="12" spans="2:7" x14ac:dyDescent="0.35">
      <c r="B12" s="8" t="s">
        <v>15</v>
      </c>
      <c r="C12" s="21">
        <f>C11*C8</f>
        <v>0</v>
      </c>
      <c r="D12" s="14">
        <f>D11*D8</f>
        <v>0</v>
      </c>
      <c r="E12" s="14">
        <f t="shared" ref="E12:G12" si="3">E11*E8</f>
        <v>0</v>
      </c>
      <c r="F12" s="15">
        <f t="shared" si="3"/>
        <v>0</v>
      </c>
      <c r="G12" s="16">
        <f t="shared" si="3"/>
        <v>0</v>
      </c>
    </row>
    <row r="13" spans="2:7" hidden="1" x14ac:dyDescent="0.35">
      <c r="B13" s="8" t="s">
        <v>16</v>
      </c>
      <c r="C13" s="21">
        <f>FV(C10,C11,-C8)</f>
        <v>0</v>
      </c>
      <c r="D13" s="14">
        <f>FV(D10,D11,-D8)</f>
        <v>0</v>
      </c>
      <c r="E13" s="14">
        <f t="shared" ref="E13:G13" si="4">FV(E10,E11,-E8)</f>
        <v>0</v>
      </c>
      <c r="F13" s="15">
        <f t="shared" si="4"/>
        <v>0</v>
      </c>
      <c r="G13" s="16">
        <f t="shared" si="4"/>
        <v>0</v>
      </c>
    </row>
    <row r="14" spans="2:7" ht="29" hidden="1" x14ac:dyDescent="0.35">
      <c r="B14" s="8" t="s">
        <v>17</v>
      </c>
      <c r="C14" s="21">
        <f>C7-C6</f>
        <v>0</v>
      </c>
      <c r="D14" s="14">
        <f>D7-D6</f>
        <v>10</v>
      </c>
      <c r="E14" s="14">
        <f t="shared" ref="E14:G14" si="5">E7-E6</f>
        <v>20</v>
      </c>
      <c r="F14" s="15">
        <f t="shared" si="5"/>
        <v>30</v>
      </c>
      <c r="G14" s="16">
        <f t="shared" si="5"/>
        <v>0</v>
      </c>
    </row>
    <row r="15" spans="2:7" ht="29.5" thickBot="1" x14ac:dyDescent="0.4">
      <c r="B15" s="8" t="s">
        <v>18</v>
      </c>
      <c r="C15" s="22">
        <f>C13*(1+C9)^C14</f>
        <v>0</v>
      </c>
      <c r="D15" s="23">
        <f>D13*(1+D9)^D14</f>
        <v>0</v>
      </c>
      <c r="E15" s="23">
        <f t="shared" ref="E15:G15" si="6">E13*(1+E9)^E14</f>
        <v>0</v>
      </c>
      <c r="F15" s="24">
        <f t="shared" si="6"/>
        <v>0</v>
      </c>
      <c r="G15" s="25">
        <f t="shared" si="6"/>
        <v>0</v>
      </c>
    </row>
    <row r="35" spans="3:7" x14ac:dyDescent="0.35">
      <c r="C35" s="26" t="str">
        <f>CONCATENATE(C5,"-",C6)</f>
        <v>55-65</v>
      </c>
      <c r="D35" s="26" t="str">
        <f>CONCATENATE(D5,"-",D6)</f>
        <v>45-55</v>
      </c>
      <c r="E35" s="26" t="str">
        <f>CONCATENATE(E5,"-",E6)</f>
        <v>35-45</v>
      </c>
      <c r="F35" s="26" t="str">
        <f>CONCATENATE(F5,"-",F6)</f>
        <v>25-35</v>
      </c>
      <c r="G35" s="26" t="str">
        <f>CONCATENATE(G5,"-",G6)</f>
        <v>25-65</v>
      </c>
    </row>
    <row r="36" spans="3:7" x14ac:dyDescent="0.35">
      <c r="C36" s="27">
        <f>C15</f>
        <v>0</v>
      </c>
      <c r="D36" s="27">
        <f>D15</f>
        <v>0</v>
      </c>
      <c r="E36" s="27">
        <f>E15</f>
        <v>0</v>
      </c>
      <c r="F36" s="27">
        <f>F15</f>
        <v>0</v>
      </c>
      <c r="G36" s="27">
        <f>G15</f>
        <v>0</v>
      </c>
    </row>
  </sheetData>
  <mergeCells count="1">
    <mergeCell ref="C3:F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88FA07CE7394AA11AC608982F756E" ma:contentTypeVersion="17" ma:contentTypeDescription="Create a new document." ma:contentTypeScope="" ma:versionID="ef2e01527f5047b20421e01766bd7b8a">
  <xsd:schema xmlns:xsd="http://www.w3.org/2001/XMLSchema" xmlns:xs="http://www.w3.org/2001/XMLSchema" xmlns:p="http://schemas.microsoft.com/office/2006/metadata/properties" xmlns:ns2="c8541bfb-4358-4357-9600-75eceb527593" xmlns:ns3="d60d7152-b5f5-4fa3-bc2b-343224f0e8db" targetNamespace="http://schemas.microsoft.com/office/2006/metadata/properties" ma:root="true" ma:fieldsID="df65b954e257835a412c7ecb4267a16f" ns2:_="" ns3:_="">
    <xsd:import namespace="c8541bfb-4358-4357-9600-75eceb527593"/>
    <xsd:import namespace="d60d7152-b5f5-4fa3-bc2b-343224f0e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41bfb-4358-4357-9600-75eceb527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3b5f43-5da6-4e1b-8953-ea5f594777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d7152-b5f5-4fa3-bc2b-343224f0e8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8227f4-8994-476e-9f51-842464d47ede}" ma:internalName="TaxCatchAll" ma:showField="CatchAllData" ma:web="d60d7152-b5f5-4fa3-bc2b-343224f0e8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3A62B8-FE60-424C-A723-28EDBCACBB27}"/>
</file>

<file path=customXml/itemProps2.xml><?xml version="1.0" encoding="utf-8"?>
<ds:datastoreItem xmlns:ds="http://schemas.openxmlformats.org/officeDocument/2006/customXml" ds:itemID="{EC0C00F5-C2BD-4F7F-993D-F69E3D67A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raniji početak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Milun</dc:creator>
  <cp:lastModifiedBy>Toni Milun</cp:lastModifiedBy>
  <dcterms:created xsi:type="dcterms:W3CDTF">2015-06-05T18:17:20Z</dcterms:created>
  <dcterms:modified xsi:type="dcterms:W3CDTF">2023-11-03T10:04:47Z</dcterms:modified>
</cp:coreProperties>
</file>